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ZPUNAT\Mirela\STATISTIKA\2021.g\kolovoz\"/>
    </mc:Choice>
  </mc:AlternateContent>
  <xr:revisionPtr revIDLastSave="0" documentId="13_ncr:1_{52C57E36-95B8-4411-8C73-BEA34587A9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Export!$1:$6</definedName>
  </definedNames>
  <calcPr calcId="191029"/>
</workbook>
</file>

<file path=xl/calcChain.xml><?xml version="1.0" encoding="utf-8"?>
<calcChain xmlns="http://schemas.openxmlformats.org/spreadsheetml/2006/main">
  <c r="J12" i="1" l="1"/>
  <c r="E12" i="1"/>
  <c r="K12" i="1"/>
  <c r="I12" i="1"/>
  <c r="H12" i="1"/>
  <c r="F12" i="1"/>
  <c r="D12" i="1"/>
  <c r="C12" i="1"/>
</calcChain>
</file>

<file path=xl/sharedStrings.xml><?xml version="1.0" encoding="utf-8"?>
<sst xmlns="http://schemas.openxmlformats.org/spreadsheetml/2006/main" count="21" uniqueCount="21">
  <si>
    <t>Vrsta objekta</t>
  </si>
  <si>
    <t>Kampovi</t>
  </si>
  <si>
    <t>Objekti u domaćinstvu</t>
  </si>
  <si>
    <t>Nekomercijalni smještaj</t>
  </si>
  <si>
    <t>Hoteli</t>
  </si>
  <si>
    <t>Ukupno:</t>
  </si>
  <si>
    <t xml:space="preserve">Naziv izvještaja: Turistički promet po vrsti objekta </t>
  </si>
  <si>
    <t>Razina: Primorsko-goranska - Punat</t>
  </si>
  <si>
    <t>Vrsta objekta: Svi objekti</t>
  </si>
  <si>
    <t>Dolasci 2021.</t>
  </si>
  <si>
    <t>Dolasci 2020.</t>
  </si>
  <si>
    <t>Dolasci 2019.</t>
  </si>
  <si>
    <t>Noćenja 2021.</t>
  </si>
  <si>
    <t>Noćenja 2020.</t>
  </si>
  <si>
    <t>Noćenja 2019.</t>
  </si>
  <si>
    <t>Hosteli / kampovi</t>
  </si>
  <si>
    <r>
      <t xml:space="preserve">Indeks </t>
    </r>
    <r>
      <rPr>
        <b/>
        <sz val="10"/>
        <color rgb="FFFF0000"/>
        <rFont val="Tahoma"/>
        <family val="2"/>
        <charset val="238"/>
      </rPr>
      <t>21.</t>
    </r>
    <r>
      <rPr>
        <b/>
        <sz val="10"/>
        <rFont val="Tahoma"/>
      </rPr>
      <t>/</t>
    </r>
    <r>
      <rPr>
        <b/>
        <sz val="10"/>
        <color theme="4"/>
        <rFont val="Tahoma"/>
        <family val="2"/>
        <charset val="238"/>
      </rPr>
      <t>20.</t>
    </r>
  </si>
  <si>
    <r>
      <t xml:space="preserve">Indeks </t>
    </r>
    <r>
      <rPr>
        <b/>
        <sz val="10"/>
        <color rgb="FFFF0000"/>
        <rFont val="Tahoma"/>
        <family val="2"/>
        <charset val="238"/>
      </rPr>
      <t>21</t>
    </r>
    <r>
      <rPr>
        <b/>
        <sz val="10"/>
        <rFont val="Tahoma"/>
      </rPr>
      <t>./</t>
    </r>
    <r>
      <rPr>
        <b/>
        <sz val="10"/>
        <color theme="4"/>
        <rFont val="Tahoma"/>
        <family val="2"/>
        <charset val="238"/>
      </rPr>
      <t>20.</t>
    </r>
  </si>
  <si>
    <r>
      <t xml:space="preserve">Indeks </t>
    </r>
    <r>
      <rPr>
        <b/>
        <sz val="10"/>
        <color rgb="FFFF0000"/>
        <rFont val="Tahoma"/>
        <family val="2"/>
        <charset val="238"/>
      </rPr>
      <t>21.</t>
    </r>
    <r>
      <rPr>
        <b/>
        <sz val="10"/>
        <rFont val="Tahoma"/>
      </rPr>
      <t>/</t>
    </r>
    <r>
      <rPr>
        <b/>
        <sz val="10"/>
        <color theme="9"/>
        <rFont val="Tahoma"/>
        <family val="2"/>
        <charset val="238"/>
      </rPr>
      <t>19.</t>
    </r>
  </si>
  <si>
    <r>
      <t xml:space="preserve">Indeks </t>
    </r>
    <r>
      <rPr>
        <b/>
        <sz val="10"/>
        <color rgb="FFFF0000"/>
        <rFont val="Tahoma"/>
        <family val="2"/>
        <charset val="238"/>
      </rPr>
      <t>21</t>
    </r>
    <r>
      <rPr>
        <b/>
        <sz val="10"/>
        <rFont val="Tahoma"/>
      </rPr>
      <t>./</t>
    </r>
    <r>
      <rPr>
        <b/>
        <sz val="10"/>
        <color theme="9"/>
        <rFont val="Tahoma"/>
        <family val="2"/>
        <charset val="238"/>
      </rPr>
      <t>19.</t>
    </r>
  </si>
  <si>
    <r>
      <t xml:space="preserve">Datum: </t>
    </r>
    <r>
      <rPr>
        <sz val="12"/>
        <color rgb="FFFF0000"/>
        <rFont val="Tahoma"/>
        <family val="2"/>
        <charset val="238"/>
      </rPr>
      <t>1.1.2021.- 31.8.2021</t>
    </r>
    <r>
      <rPr>
        <sz val="12"/>
        <rFont val="Tahoma"/>
        <family val="2"/>
        <charset val="238"/>
      </rPr>
      <t xml:space="preserve">. / usporedba  </t>
    </r>
    <r>
      <rPr>
        <sz val="12"/>
        <color theme="4"/>
        <rFont val="Tahoma"/>
        <family val="2"/>
        <charset val="238"/>
      </rPr>
      <t>1.1.2020.- 31.8.2020</t>
    </r>
    <r>
      <rPr>
        <sz val="12"/>
        <rFont val="Tahoma"/>
        <family val="2"/>
        <charset val="238"/>
      </rPr>
      <t xml:space="preserve">. / usporedba </t>
    </r>
    <r>
      <rPr>
        <sz val="12"/>
        <color theme="9"/>
        <rFont val="Tahoma"/>
        <family val="2"/>
        <charset val="238"/>
      </rPr>
      <t>1.1.2019.-31.8.2019.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</si>
</sst>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Tahoma"/>
    </font>
    <font>
      <b/>
      <sz val="10"/>
      <name val="Tahoma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4"/>
      <name val="Tahoma"/>
      <family val="2"/>
      <charset val="238"/>
    </font>
    <font>
      <b/>
      <sz val="10"/>
      <color theme="4"/>
      <name val="Tahoma"/>
      <family val="2"/>
      <charset val="238"/>
    </font>
    <font>
      <sz val="10"/>
      <color theme="9"/>
      <name val="Tahoma"/>
      <family val="2"/>
      <charset val="238"/>
    </font>
    <font>
      <b/>
      <sz val="10"/>
      <color theme="9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color theme="4"/>
      <name val="Tahoma"/>
      <family val="2"/>
      <charset val="238"/>
    </font>
    <font>
      <sz val="12"/>
      <color theme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53">
    <xf numFmtId="0" fontId="0" fillId="2" borderId="0" xfId="0"/>
    <xf numFmtId="0" fontId="3" fillId="2" borderId="0" xfId="0" applyFont="1"/>
    <xf numFmtId="0" fontId="0" fillId="2" borderId="0" xfId="0" applyAlignment="1">
      <alignment horizontal="center"/>
    </xf>
    <xf numFmtId="4" fontId="0" fillId="2" borderId="0" xfId="0" applyNumberFormat="1" applyAlignment="1">
      <alignment horizontal="center"/>
    </xf>
    <xf numFmtId="4" fontId="0" fillId="2" borderId="1" xfId="0" applyNumberFormat="1" applyBorder="1" applyAlignment="1">
      <alignment horizontal="center"/>
    </xf>
    <xf numFmtId="0" fontId="0" fillId="2" borderId="2" xfId="0" applyBorder="1"/>
    <xf numFmtId="4" fontId="0" fillId="2" borderId="3" xfId="0" applyNumberFormat="1" applyBorder="1" applyAlignment="1">
      <alignment horizontal="center"/>
    </xf>
    <xf numFmtId="0" fontId="3" fillId="2" borderId="4" xfId="0" applyFont="1" applyBorder="1"/>
    <xf numFmtId="4" fontId="3" fillId="2" borderId="5" xfId="0" applyNumberFormat="1" applyFont="1" applyBorder="1" applyAlignment="1">
      <alignment horizontal="center"/>
    </xf>
    <xf numFmtId="4" fontId="3" fillId="2" borderId="6" xfId="0" applyNumberFormat="1" applyFont="1" applyBorder="1" applyAlignment="1">
      <alignment horizontal="center"/>
    </xf>
    <xf numFmtId="0" fontId="1" fillId="2" borderId="7" xfId="0" applyFont="1" applyBorder="1"/>
    <xf numFmtId="4" fontId="1" fillId="2" borderId="8" xfId="0" applyNumberFormat="1" applyFont="1" applyBorder="1" applyAlignment="1">
      <alignment horizontal="center"/>
    </xf>
    <xf numFmtId="4" fontId="1" fillId="2" borderId="9" xfId="0" applyNumberFormat="1" applyFont="1" applyBorder="1" applyAlignment="1">
      <alignment horizontal="center"/>
    </xf>
    <xf numFmtId="0" fontId="0" fillId="2" borderId="10" xfId="0" applyBorder="1"/>
    <xf numFmtId="4" fontId="0" fillId="2" borderId="11" xfId="0" applyNumberFormat="1" applyBorder="1" applyAlignment="1">
      <alignment horizontal="center"/>
    </xf>
    <xf numFmtId="4" fontId="0" fillId="2" borderId="12" xfId="0" applyNumberFormat="1" applyBorder="1" applyAlignment="1">
      <alignment horizontal="center"/>
    </xf>
    <xf numFmtId="0" fontId="1" fillId="2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2" fillId="2" borderId="0" xfId="0" applyFont="1" applyAlignment="1">
      <alignment horizontal="center"/>
    </xf>
    <xf numFmtId="3" fontId="2" fillId="2" borderId="0" xfId="0" applyNumberFormat="1" applyFont="1" applyAlignment="1">
      <alignment horizontal="center"/>
    </xf>
    <xf numFmtId="3" fontId="4" fillId="2" borderId="8" xfId="0" applyNumberFormat="1" applyFont="1" applyBorder="1" applyAlignment="1">
      <alignment horizontal="center" vertical="center"/>
    </xf>
    <xf numFmtId="3" fontId="2" fillId="2" borderId="11" xfId="0" applyNumberFormat="1" applyFont="1" applyBorder="1" applyAlignment="1">
      <alignment horizontal="center"/>
    </xf>
    <xf numFmtId="3" fontId="2" fillId="2" borderId="1" xfId="0" applyNumberFormat="1" applyFont="1" applyBorder="1" applyAlignment="1">
      <alignment horizontal="center"/>
    </xf>
    <xf numFmtId="3" fontId="2" fillId="2" borderId="5" xfId="0" applyNumberFormat="1" applyFont="1" applyBorder="1" applyAlignment="1">
      <alignment horizontal="center"/>
    </xf>
    <xf numFmtId="3" fontId="4" fillId="2" borderId="8" xfId="0" applyNumberFormat="1" applyFont="1" applyBorder="1" applyAlignment="1">
      <alignment horizontal="center"/>
    </xf>
    <xf numFmtId="4" fontId="5" fillId="2" borderId="8" xfId="0" applyNumberFormat="1" applyFont="1" applyBorder="1" applyAlignment="1">
      <alignment horizontal="center" vertical="center"/>
    </xf>
    <xf numFmtId="4" fontId="5" fillId="2" borderId="9" xfId="0" applyNumberFormat="1" applyFont="1" applyBorder="1" applyAlignment="1">
      <alignment horizontal="center" vertical="center"/>
    </xf>
    <xf numFmtId="0" fontId="6" fillId="2" borderId="0" xfId="0" applyFont="1" applyAlignment="1">
      <alignment horizontal="center"/>
    </xf>
    <xf numFmtId="3" fontId="6" fillId="2" borderId="0" xfId="0" applyNumberFormat="1" applyFont="1" applyAlignment="1">
      <alignment horizontal="center"/>
    </xf>
    <xf numFmtId="3" fontId="7" fillId="2" borderId="8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/>
    </xf>
    <xf numFmtId="3" fontId="6" fillId="2" borderId="1" xfId="0" applyNumberFormat="1" applyFont="1" applyBorder="1" applyAlignment="1">
      <alignment horizontal="center"/>
    </xf>
    <xf numFmtId="3" fontId="6" fillId="2" borderId="5" xfId="0" applyNumberFormat="1" applyFont="1" applyBorder="1" applyAlignment="1">
      <alignment horizontal="center"/>
    </xf>
    <xf numFmtId="3" fontId="7" fillId="2" borderId="8" xfId="0" applyNumberFormat="1" applyFont="1" applyBorder="1" applyAlignment="1">
      <alignment horizontal="center"/>
    </xf>
    <xf numFmtId="0" fontId="8" fillId="2" borderId="0" xfId="0" applyFont="1" applyAlignment="1">
      <alignment horizontal="center"/>
    </xf>
    <xf numFmtId="3" fontId="8" fillId="2" borderId="0" xfId="0" applyNumberFormat="1" applyFont="1" applyAlignment="1">
      <alignment horizontal="center"/>
    </xf>
    <xf numFmtId="3" fontId="9" fillId="2" borderId="8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/>
    </xf>
    <xf numFmtId="3" fontId="8" fillId="2" borderId="1" xfId="0" applyNumberFormat="1" applyFont="1" applyBorder="1" applyAlignment="1">
      <alignment horizontal="center"/>
    </xf>
    <xf numFmtId="3" fontId="8" fillId="2" borderId="5" xfId="0" applyNumberFormat="1" applyFont="1" applyBorder="1" applyAlignment="1">
      <alignment horizontal="center"/>
    </xf>
    <xf numFmtId="3" fontId="9" fillId="2" borderId="8" xfId="0" applyNumberFormat="1" applyFont="1" applyBorder="1" applyAlignment="1">
      <alignment horizontal="center"/>
    </xf>
    <xf numFmtId="0" fontId="10" fillId="2" borderId="0" xfId="0" applyFont="1"/>
    <xf numFmtId="0" fontId="11" fillId="0" borderId="0" xfId="0" applyFont="1" applyFill="1" applyAlignment="1">
      <alignment horizontal="center"/>
    </xf>
    <xf numFmtId="0" fontId="12" fillId="2" borderId="0" xfId="0" applyFont="1" applyAlignment="1">
      <alignment horizontal="center"/>
    </xf>
    <xf numFmtId="0" fontId="13" fillId="2" borderId="0" xfId="0" applyFont="1" applyAlignment="1">
      <alignment horizontal="center"/>
    </xf>
    <xf numFmtId="0" fontId="10" fillId="2" borderId="0" xfId="0" applyFont="1" applyAlignment="1">
      <alignment horizontal="center"/>
    </xf>
    <xf numFmtId="0" fontId="11" fillId="2" borderId="0" xfId="0" applyFont="1" applyAlignment="1">
      <alignment horizontal="center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Dolasci turista 2021./2020./2019. godine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Export!$B$7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Export!$C$7:$E$7</c:f>
              <c:numCache>
                <c:formatCode>#,##0</c:formatCode>
                <c:ptCount val="3"/>
                <c:pt idx="0">
                  <c:v>34808</c:v>
                </c:pt>
                <c:pt idx="1">
                  <c:v>25770</c:v>
                </c:pt>
                <c:pt idx="2">
                  <c:v>44991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5-4B62-924C-CC33ED7141B8}"/>
            </c:ext>
          </c:extLst>
        </c:ser>
        <c:ser>
          <c:idx val="1"/>
          <c:order val="1"/>
          <c:tx>
            <c:strRef>
              <c:f>Export!$B$8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Export!$C$8:$E$8</c:f>
              <c:numCache>
                <c:formatCode>#,##0</c:formatCode>
                <c:ptCount val="3"/>
                <c:pt idx="0">
                  <c:v>24828</c:v>
                </c:pt>
                <c:pt idx="1">
                  <c:v>19745</c:v>
                </c:pt>
                <c:pt idx="2">
                  <c:v>29714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5-4B62-924C-CC33ED7141B8}"/>
            </c:ext>
          </c:extLst>
        </c:ser>
        <c:ser>
          <c:idx val="2"/>
          <c:order val="2"/>
          <c:tx>
            <c:strRef>
              <c:f>Export!$B$9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Export!$C$9:$E$9</c:f>
              <c:numCache>
                <c:formatCode>#,##0</c:formatCode>
                <c:ptCount val="3"/>
                <c:pt idx="0">
                  <c:v>4022</c:v>
                </c:pt>
                <c:pt idx="1">
                  <c:v>4458</c:v>
                </c:pt>
                <c:pt idx="2">
                  <c:v>4691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5-4B62-924C-CC33ED7141B8}"/>
            </c:ext>
          </c:extLst>
        </c:ser>
        <c:ser>
          <c:idx val="3"/>
          <c:order val="3"/>
          <c:tx>
            <c:strRef>
              <c:f>Export!$B$10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Export!$C$10:$E$10</c:f>
              <c:numCache>
                <c:formatCode>#,##0</c:formatCode>
                <c:ptCount val="3"/>
                <c:pt idx="0">
                  <c:v>10336</c:v>
                </c:pt>
                <c:pt idx="1">
                  <c:v>6156</c:v>
                </c:pt>
                <c:pt idx="2">
                  <c:v>16789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C5-4B62-924C-CC33ED7141B8}"/>
            </c:ext>
          </c:extLst>
        </c:ser>
        <c:ser>
          <c:idx val="4"/>
          <c:order val="4"/>
          <c:tx>
            <c:strRef>
              <c:f>Export!$B$11</c:f>
              <c:strCache>
                <c:ptCount val="1"/>
                <c:pt idx="0">
                  <c:v>Hosteli / kampovi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Export!$C$11:$E$11</c:f>
              <c:numCache>
                <c:formatCode>#,##0</c:formatCode>
                <c:ptCount val="3"/>
                <c:pt idx="0">
                  <c:v>2047</c:v>
                </c:pt>
                <c:pt idx="1">
                  <c:v>553</c:v>
                </c:pt>
                <c:pt idx="2">
                  <c:v>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C5-4B62-924C-CC33ED7141B8}"/>
            </c:ext>
          </c:extLst>
        </c:ser>
        <c:ser>
          <c:idx val="5"/>
          <c:order val="5"/>
          <c:tx>
            <c:strRef>
              <c:f>Export!$B$12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Export!$C$12:$E$12</c:f>
              <c:numCache>
                <c:formatCode>#,##0</c:formatCode>
                <c:ptCount val="3"/>
                <c:pt idx="0">
                  <c:v>76041</c:v>
                </c:pt>
                <c:pt idx="1">
                  <c:v>56682</c:v>
                </c:pt>
                <c:pt idx="2">
                  <c:v>98805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C5-4B62-924C-CC33ED714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984496"/>
        <c:axId val="1311984912"/>
        <c:axId val="0"/>
      </c:bar3DChart>
      <c:catAx>
        <c:axId val="131198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11984912"/>
        <c:crosses val="autoZero"/>
        <c:auto val="1"/>
        <c:lblAlgn val="ctr"/>
        <c:lblOffset val="100"/>
        <c:noMultiLvlLbl val="0"/>
      </c:catAx>
      <c:valAx>
        <c:axId val="131198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1198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Noćenja turista 2021./2020./2019. godine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Export!$B$7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Export!$H$6:$J$6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Export!$H$7:$J$7</c:f>
              <c:numCache>
                <c:formatCode>#,##0</c:formatCode>
                <c:ptCount val="3"/>
                <c:pt idx="0">
                  <c:v>198919</c:v>
                </c:pt>
                <c:pt idx="1">
                  <c:v>148477</c:v>
                </c:pt>
                <c:pt idx="2">
                  <c:v>246930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D-4FFA-BBAC-BD1CAD5F03AF}"/>
            </c:ext>
          </c:extLst>
        </c:ser>
        <c:ser>
          <c:idx val="1"/>
          <c:order val="1"/>
          <c:tx>
            <c:strRef>
              <c:f>Export!$B$8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Export!$H$6:$J$6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Export!$H$8:$J$8</c:f>
              <c:numCache>
                <c:formatCode>#,##0</c:formatCode>
                <c:ptCount val="3"/>
                <c:pt idx="0">
                  <c:v>156019</c:v>
                </c:pt>
                <c:pt idx="1">
                  <c:v>123389</c:v>
                </c:pt>
                <c:pt idx="2">
                  <c:v>184306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D-4FFA-BBAC-BD1CAD5F03AF}"/>
            </c:ext>
          </c:extLst>
        </c:ser>
        <c:ser>
          <c:idx val="2"/>
          <c:order val="2"/>
          <c:tx>
            <c:strRef>
              <c:f>Export!$B$9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Export!$H$6:$J$6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Export!$H$9:$J$9</c:f>
              <c:numCache>
                <c:formatCode>#,##0</c:formatCode>
                <c:ptCount val="3"/>
                <c:pt idx="0">
                  <c:v>89938</c:v>
                </c:pt>
                <c:pt idx="1">
                  <c:v>104318</c:v>
                </c:pt>
                <c:pt idx="2">
                  <c:v>123717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D-4FFA-BBAC-BD1CAD5F03AF}"/>
            </c:ext>
          </c:extLst>
        </c:ser>
        <c:ser>
          <c:idx val="3"/>
          <c:order val="3"/>
          <c:tx>
            <c:strRef>
              <c:f>Export!$B$10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Export!$H$6:$J$6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Export!$H$10:$J$10</c:f>
              <c:numCache>
                <c:formatCode>#,##0</c:formatCode>
                <c:ptCount val="3"/>
                <c:pt idx="0">
                  <c:v>47940</c:v>
                </c:pt>
                <c:pt idx="1">
                  <c:v>29660</c:v>
                </c:pt>
                <c:pt idx="2">
                  <c:v>71809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DD-4FFA-BBAC-BD1CAD5F03AF}"/>
            </c:ext>
          </c:extLst>
        </c:ser>
        <c:ser>
          <c:idx val="4"/>
          <c:order val="4"/>
          <c:tx>
            <c:strRef>
              <c:f>Export!$B$11</c:f>
              <c:strCache>
                <c:ptCount val="1"/>
                <c:pt idx="0">
                  <c:v>Hosteli / kampovi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Export!$H$6:$J$6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Export!$H$11:$J$11</c:f>
              <c:numCache>
                <c:formatCode>#,##0</c:formatCode>
                <c:ptCount val="3"/>
                <c:pt idx="0">
                  <c:v>14993</c:v>
                </c:pt>
                <c:pt idx="1">
                  <c:v>2473</c:v>
                </c:pt>
                <c:pt idx="2">
                  <c:v>17807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DD-4FFA-BBAC-BD1CAD5F03AF}"/>
            </c:ext>
          </c:extLst>
        </c:ser>
        <c:ser>
          <c:idx val="5"/>
          <c:order val="5"/>
          <c:tx>
            <c:strRef>
              <c:f>Export!$B$12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Export!$H$6:$J$6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Export!$H$12:$J$12</c:f>
              <c:numCache>
                <c:formatCode>#,##0</c:formatCode>
                <c:ptCount val="3"/>
                <c:pt idx="0">
                  <c:v>507809</c:v>
                </c:pt>
                <c:pt idx="1">
                  <c:v>408317</c:v>
                </c:pt>
                <c:pt idx="2">
                  <c:v>644569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DD-4FFA-BBAC-BD1CAD5F0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2937344"/>
        <c:axId val="1322939008"/>
      </c:barChart>
      <c:catAx>
        <c:axId val="13229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2939008"/>
        <c:crosses val="autoZero"/>
        <c:auto val="1"/>
        <c:lblAlgn val="ctr"/>
        <c:lblOffset val="100"/>
        <c:noMultiLvlLbl val="0"/>
      </c:catAx>
      <c:valAx>
        <c:axId val="13229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293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16</xdr:row>
      <xdr:rowOff>19049</xdr:rowOff>
    </xdr:from>
    <xdr:to>
      <xdr:col>6</xdr:col>
      <xdr:colOff>19049</xdr:colOff>
      <xdr:row>35</xdr:row>
      <xdr:rowOff>133355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79BDC8A2-3B97-4F2E-A954-1F744852B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628650</xdr:colOff>
      <xdr:row>16</xdr:row>
      <xdr:rowOff>9531</xdr:rowOff>
    </xdr:from>
    <xdr:to>
      <xdr:col>12</xdr:col>
      <xdr:colOff>38100</xdr:colOff>
      <xdr:row>36</xdr:row>
      <xdr:rowOff>28575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F689CE92-35F3-47E7-B574-EB33CA3A9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"/>
  <sheetViews>
    <sheetView tabSelected="1" workbookViewId="0">
      <pane ySplit="6" topLeftCell="A7" activePane="bottomLeft" state="frozen"/>
      <selection pane="bottomLeft" activeCell="R18" sqref="R18"/>
    </sheetView>
  </sheetViews>
  <sheetFormatPr defaultColWidth="9.140625" defaultRowHeight="12.75" customHeight="1" x14ac:dyDescent="0.2"/>
  <cols>
    <col min="2" max="2" width="24.42578125" customWidth="1"/>
    <col min="3" max="3" width="13.28515625" style="17" bestFit="1" customWidth="1"/>
    <col min="4" max="4" width="13.28515625" style="33" bestFit="1" customWidth="1"/>
    <col min="5" max="5" width="13.28515625" style="40" bestFit="1" customWidth="1"/>
    <col min="6" max="7" width="14.7109375" style="2" bestFit="1" customWidth="1"/>
    <col min="8" max="8" width="14.140625" style="24" bestFit="1" customWidth="1"/>
    <col min="9" max="9" width="14.140625" style="33" bestFit="1" customWidth="1"/>
    <col min="10" max="10" width="14.140625" style="40" bestFit="1" customWidth="1"/>
    <col min="11" max="12" width="14.7109375" style="2" bestFit="1" customWidth="1"/>
  </cols>
  <sheetData>
    <row r="1" spans="2:12" s="47" customFormat="1" ht="15" x14ac:dyDescent="0.2">
      <c r="B1" s="47" t="s">
        <v>6</v>
      </c>
      <c r="C1" s="48"/>
      <c r="D1" s="49"/>
      <c r="E1" s="50"/>
      <c r="F1" s="51"/>
      <c r="G1" s="51"/>
      <c r="H1" s="52"/>
      <c r="I1" s="49"/>
      <c r="J1" s="50"/>
      <c r="K1" s="51"/>
      <c r="L1" s="51"/>
    </row>
    <row r="2" spans="2:12" s="47" customFormat="1" ht="15" x14ac:dyDescent="0.2">
      <c r="B2" s="47" t="s">
        <v>20</v>
      </c>
      <c r="C2" s="48"/>
      <c r="D2" s="49"/>
      <c r="E2" s="50"/>
      <c r="F2" s="51"/>
      <c r="G2" s="51"/>
      <c r="H2" s="52"/>
      <c r="I2" s="49"/>
      <c r="J2" s="50"/>
      <c r="K2" s="51"/>
      <c r="L2" s="51"/>
    </row>
    <row r="3" spans="2:12" s="47" customFormat="1" ht="15" x14ac:dyDescent="0.2">
      <c r="B3" s="47" t="s">
        <v>7</v>
      </c>
      <c r="C3" s="48"/>
      <c r="D3" s="49"/>
      <c r="E3" s="50"/>
      <c r="F3" s="51"/>
      <c r="G3" s="51"/>
      <c r="H3" s="52"/>
      <c r="I3" s="49"/>
      <c r="J3" s="50"/>
      <c r="K3" s="51"/>
      <c r="L3" s="51"/>
    </row>
    <row r="4" spans="2:12" s="47" customFormat="1" ht="15" x14ac:dyDescent="0.2">
      <c r="B4" s="47" t="s">
        <v>8</v>
      </c>
      <c r="C4" s="48"/>
      <c r="D4" s="49"/>
      <c r="E4" s="50"/>
      <c r="F4" s="51"/>
      <c r="G4" s="51"/>
      <c r="H4" s="52"/>
      <c r="I4" s="49"/>
      <c r="J4" s="50"/>
      <c r="K4" s="51"/>
      <c r="L4" s="51"/>
    </row>
    <row r="5" spans="2:12" ht="13.5" thickBot="1" x14ac:dyDescent="0.25">
      <c r="C5" s="18"/>
      <c r="D5" s="34"/>
      <c r="E5" s="41"/>
      <c r="F5" s="3"/>
      <c r="G5" s="3"/>
      <c r="H5" s="25"/>
      <c r="I5" s="34"/>
      <c r="J5" s="41"/>
      <c r="K5" s="3"/>
      <c r="L5" s="3"/>
    </row>
    <row r="6" spans="2:12" ht="13.35" customHeight="1" thickBot="1" x14ac:dyDescent="0.25">
      <c r="B6" s="16" t="s">
        <v>0</v>
      </c>
      <c r="C6" s="19" t="s">
        <v>9</v>
      </c>
      <c r="D6" s="35" t="s">
        <v>10</v>
      </c>
      <c r="E6" s="42" t="s">
        <v>11</v>
      </c>
      <c r="F6" s="31" t="s">
        <v>16</v>
      </c>
      <c r="G6" s="31" t="s">
        <v>18</v>
      </c>
      <c r="H6" s="26" t="s">
        <v>12</v>
      </c>
      <c r="I6" s="35" t="s">
        <v>13</v>
      </c>
      <c r="J6" s="42" t="s">
        <v>14</v>
      </c>
      <c r="K6" s="31" t="s">
        <v>17</v>
      </c>
      <c r="L6" s="32" t="s">
        <v>19</v>
      </c>
    </row>
    <row r="7" spans="2:12" x14ac:dyDescent="0.2">
      <c r="B7" s="13" t="s">
        <v>1</v>
      </c>
      <c r="C7" s="20">
        <v>34808</v>
      </c>
      <c r="D7" s="36">
        <v>25770</v>
      </c>
      <c r="E7" s="43">
        <v>44991</v>
      </c>
      <c r="F7" s="14">
        <v>135.07</v>
      </c>
      <c r="G7" s="14">
        <v>77.37</v>
      </c>
      <c r="H7" s="27">
        <v>198919</v>
      </c>
      <c r="I7" s="36">
        <v>148477</v>
      </c>
      <c r="J7" s="43">
        <v>246930</v>
      </c>
      <c r="K7" s="14">
        <v>133.97</v>
      </c>
      <c r="L7" s="15">
        <v>80.56</v>
      </c>
    </row>
    <row r="8" spans="2:12" x14ac:dyDescent="0.2">
      <c r="B8" s="5" t="s">
        <v>2</v>
      </c>
      <c r="C8" s="21">
        <v>24828</v>
      </c>
      <c r="D8" s="37">
        <v>19745</v>
      </c>
      <c r="E8" s="44">
        <v>29714</v>
      </c>
      <c r="F8" s="4">
        <v>125.74</v>
      </c>
      <c r="G8" s="4">
        <v>83.55</v>
      </c>
      <c r="H8" s="28">
        <v>156019</v>
      </c>
      <c r="I8" s="37">
        <v>123389</v>
      </c>
      <c r="J8" s="44">
        <v>184306</v>
      </c>
      <c r="K8" s="4">
        <v>126.44</v>
      </c>
      <c r="L8" s="6">
        <v>84.65</v>
      </c>
    </row>
    <row r="9" spans="2:12" x14ac:dyDescent="0.2">
      <c r="B9" s="5" t="s">
        <v>3</v>
      </c>
      <c r="C9" s="21">
        <v>4022</v>
      </c>
      <c r="D9" s="37">
        <v>4458</v>
      </c>
      <c r="E9" s="44">
        <v>4691</v>
      </c>
      <c r="F9" s="4">
        <v>90.22</v>
      </c>
      <c r="G9" s="4">
        <v>85.74</v>
      </c>
      <c r="H9" s="28">
        <v>89938</v>
      </c>
      <c r="I9" s="37">
        <v>104318</v>
      </c>
      <c r="J9" s="44">
        <v>123717</v>
      </c>
      <c r="K9" s="4">
        <v>86.22</v>
      </c>
      <c r="L9" s="6">
        <v>72.7</v>
      </c>
    </row>
    <row r="10" spans="2:12" x14ac:dyDescent="0.2">
      <c r="B10" s="5" t="s">
        <v>4</v>
      </c>
      <c r="C10" s="21">
        <v>10336</v>
      </c>
      <c r="D10" s="37">
        <v>6156</v>
      </c>
      <c r="E10" s="44">
        <v>16789</v>
      </c>
      <c r="F10" s="4">
        <v>167.9</v>
      </c>
      <c r="G10" s="4">
        <v>61.56</v>
      </c>
      <c r="H10" s="28">
        <v>47940</v>
      </c>
      <c r="I10" s="37">
        <v>29660</v>
      </c>
      <c r="J10" s="44">
        <v>71809</v>
      </c>
      <c r="K10" s="4">
        <v>161.63</v>
      </c>
      <c r="L10" s="6">
        <v>66.760000000000005</v>
      </c>
    </row>
    <row r="11" spans="2:12" s="1" customFormat="1" ht="13.5" thickBot="1" x14ac:dyDescent="0.25">
      <c r="B11" s="7" t="s">
        <v>15</v>
      </c>
      <c r="C11" s="22">
        <v>2047</v>
      </c>
      <c r="D11" s="38">
        <v>553</v>
      </c>
      <c r="E11" s="45">
        <v>2620</v>
      </c>
      <c r="F11" s="8">
        <v>370.16</v>
      </c>
      <c r="G11" s="8">
        <v>78.13</v>
      </c>
      <c r="H11" s="29">
        <v>14993</v>
      </c>
      <c r="I11" s="38">
        <v>2473</v>
      </c>
      <c r="J11" s="45">
        <v>17807</v>
      </c>
      <c r="K11" s="8">
        <v>606.27</v>
      </c>
      <c r="L11" s="9">
        <v>84.2</v>
      </c>
    </row>
    <row r="12" spans="2:12" ht="13.5" thickBot="1" x14ac:dyDescent="0.25">
      <c r="B12" s="10" t="s">
        <v>5</v>
      </c>
      <c r="C12" s="23">
        <f>SUBTOTAL(109,C7:C11)</f>
        <v>76041</v>
      </c>
      <c r="D12" s="39">
        <f>SUBTOTAL(109,D7:D11)</f>
        <v>56682</v>
      </c>
      <c r="E12" s="46">
        <f>SUBTOTAL(109,E7:E11)</f>
        <v>98805</v>
      </c>
      <c r="F12" s="11">
        <f>IFERROR(SUM(C1:C11)/SUM(D1:D11)*100, 0)</f>
        <v>134.15369958717054</v>
      </c>
      <c r="G12" s="11">
        <v>76.959999999999994</v>
      </c>
      <c r="H12" s="30">
        <f>SUBTOTAL(109,H7:H11)</f>
        <v>507809</v>
      </c>
      <c r="I12" s="39">
        <f>SUBTOTAL(109,I7:I11)</f>
        <v>408317</v>
      </c>
      <c r="J12" s="46">
        <f>SUBTOTAL(109,J7:J11)</f>
        <v>644569</v>
      </c>
      <c r="K12" s="11">
        <f>IFERROR(SUM(H1:H11)/SUM(I1:I11)*100, 0)</f>
        <v>124.36636240959842</v>
      </c>
      <c r="L12" s="12">
        <v>78.78</v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tzpunat</cp:lastModifiedBy>
  <dcterms:created xsi:type="dcterms:W3CDTF">2021-09-08T07:49:13Z</dcterms:created>
  <dcterms:modified xsi:type="dcterms:W3CDTF">2021-09-08T08:30:39Z</dcterms:modified>
</cp:coreProperties>
</file>