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10" yWindow="495" windowWidth="15015" windowHeight="7620"/>
  </bookViews>
  <sheets>
    <sheet name="Export" sheetId="1" r:id="rId1"/>
  </sheets>
  <definedNames>
    <definedName name="_xlnm.Print_Titles" localSheetId="0">Export!$1:$6</definedName>
  </definedNames>
  <calcPr calcId="125725"/>
</workbook>
</file>

<file path=xl/calcChain.xml><?xml version="1.0" encoding="utf-8"?>
<calcChain xmlns="http://schemas.openxmlformats.org/spreadsheetml/2006/main">
  <c r="C13" i="1"/>
  <c r="H7"/>
  <c r="E7"/>
  <c r="G13"/>
  <c r="F13"/>
  <c r="D13"/>
  <c r="H9"/>
  <c r="E9"/>
  <c r="H11"/>
  <c r="E11"/>
  <c r="H13"/>
  <c r="E13"/>
</calcChain>
</file>

<file path=xl/sharedStrings.xml><?xml version="1.0" encoding="utf-8"?>
<sst xmlns="http://schemas.openxmlformats.org/spreadsheetml/2006/main" count="17" uniqueCount="17">
  <si>
    <t>Vrsta objekta</t>
  </si>
  <si>
    <t>Kampovi</t>
  </si>
  <si>
    <t>Hoteli</t>
  </si>
  <si>
    <t>Objekti u domaćinstvu</t>
  </si>
  <si>
    <t>Nekomercijalni smještaj</t>
  </si>
  <si>
    <t>Ukupno:</t>
  </si>
  <si>
    <t xml:space="preserve">Naziv izvještaja: Turistički promet po vrsti objekta </t>
  </si>
  <si>
    <t>Datum: Od datuma = 1.4.2019.; Do datuma = 30.4.2019.; Od datuma usporedba = 1.4.2018.; Do datuma usporedba = 30.4.2018.</t>
  </si>
  <si>
    <t>Razina: Primorsko-goranska - Punat</t>
  </si>
  <si>
    <t>Vrsta objekta: Svi objekti</t>
  </si>
  <si>
    <t>Dolasci 2019.</t>
  </si>
  <si>
    <t>Dolasci 2018.</t>
  </si>
  <si>
    <t>Indeks dolasci</t>
  </si>
  <si>
    <t>Noćenja 2019.</t>
  </si>
  <si>
    <t>Noćenja 2018.</t>
  </si>
  <si>
    <t>Indeks noćenja</t>
  </si>
  <si>
    <t>Hosteli/Odmarališta</t>
  </si>
</sst>
</file>

<file path=xl/styles.xml><?xml version="1.0" encoding="utf-8"?>
<styleSheet xmlns="http://schemas.openxmlformats.org/spreadsheetml/2006/main">
  <fonts count="5">
    <font>
      <sz val="10"/>
      <name val="Tahoma"/>
    </font>
    <font>
      <b/>
      <sz val="10"/>
      <name val="Tahoma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8">
    <xf numFmtId="0" fontId="0" fillId="2" borderId="0" xfId="0"/>
    <xf numFmtId="3" fontId="0" fillId="2" borderId="0" xfId="0" applyNumberFormat="1"/>
    <xf numFmtId="4" fontId="0" fillId="2" borderId="0" xfId="0" applyNumberFormat="1"/>
    <xf numFmtId="0" fontId="1" fillId="2" borderId="1" xfId="0" applyFont="1" applyBorder="1" applyAlignment="1">
      <alignment horizontal="center" vertical="center"/>
    </xf>
    <xf numFmtId="3" fontId="2" fillId="2" borderId="1" xfId="0" applyNumberFormat="1" applyFont="1" applyBorder="1" applyAlignment="1">
      <alignment horizontal="center" vertical="center"/>
    </xf>
    <xf numFmtId="3" fontId="1" fillId="2" borderId="1" xfId="0" applyNumberFormat="1" applyFont="1" applyBorder="1" applyAlignment="1">
      <alignment horizontal="center" vertical="center"/>
    </xf>
    <xf numFmtId="4" fontId="1" fillId="2" borderId="1" xfId="0" applyNumberFormat="1" applyFont="1" applyBorder="1" applyAlignment="1">
      <alignment horizontal="center" vertical="center"/>
    </xf>
    <xf numFmtId="0" fontId="0" fillId="2" borderId="1" xfId="0" applyBorder="1"/>
    <xf numFmtId="0" fontId="4" fillId="2" borderId="1" xfId="0" applyFont="1" applyBorder="1"/>
    <xf numFmtId="0" fontId="1" fillId="2" borderId="1" xfId="0" applyFont="1" applyBorder="1"/>
    <xf numFmtId="3" fontId="3" fillId="2" borderId="1" xfId="0" applyNumberFormat="1" applyFont="1" applyBorder="1" applyAlignment="1">
      <alignment horizontal="center"/>
    </xf>
    <xf numFmtId="3" fontId="0" fillId="2" borderId="1" xfId="0" applyNumberFormat="1" applyBorder="1" applyAlignment="1">
      <alignment horizontal="center"/>
    </xf>
    <xf numFmtId="4" fontId="0" fillId="2" borderId="1" xfId="0" applyNumberForma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2" borderId="1" xfId="0" applyBorder="1" applyAlignment="1">
      <alignment horizontal="center"/>
    </xf>
    <xf numFmtId="3" fontId="2" fillId="2" borderId="1" xfId="0" applyNumberFormat="1" applyFont="1" applyBorder="1" applyAlignment="1">
      <alignment horizontal="center"/>
    </xf>
    <xf numFmtId="3" fontId="1" fillId="2" borderId="1" xfId="0" applyNumberFormat="1" applyFont="1" applyBorder="1" applyAlignment="1">
      <alignment horizontal="center"/>
    </xf>
    <xf numFmtId="4" fontId="1" fillId="2" borderId="1" xfId="0" applyNumberFormat="1" applyFont="1" applyBorder="1" applyAlignment="1">
      <alignment horizontal="center"/>
    </xf>
  </cellXfs>
  <cellStyles count="1">
    <cellStyle name="Obično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/>
      <c:barChart>
        <c:barDir val="col"/>
        <c:grouping val="clustered"/>
        <c:ser>
          <c:idx val="0"/>
          <c:order val="0"/>
          <c:tx>
            <c:strRef>
              <c:f>Export!$C$6</c:f>
              <c:strCache>
                <c:ptCount val="1"/>
                <c:pt idx="0">
                  <c:v>Dolasci 2019.</c:v>
                </c:pt>
              </c:strCache>
            </c:strRef>
          </c:tx>
          <c:cat>
            <c:strRef>
              <c:f>Export!$B$7:$B$13</c:f>
              <c:strCache>
                <c:ptCount val="7"/>
                <c:pt idx="0">
                  <c:v>Kampovi</c:v>
                </c:pt>
                <c:pt idx="1">
                  <c:v>Hoteli</c:v>
                </c:pt>
                <c:pt idx="2">
                  <c:v>Objekti u domaćinstvu</c:v>
                </c:pt>
                <c:pt idx="3">
                  <c:v>Nekomercijalni smještaj</c:v>
                </c:pt>
                <c:pt idx="4">
                  <c:v>Hosteli/Odmarališta</c:v>
                </c:pt>
                <c:pt idx="6">
                  <c:v>Ukupno:</c:v>
                </c:pt>
              </c:strCache>
            </c:strRef>
          </c:cat>
          <c:val>
            <c:numRef>
              <c:f>Export!$C$7:$C$13</c:f>
              <c:numCache>
                <c:formatCode>#,##0</c:formatCode>
                <c:ptCount val="7"/>
                <c:pt idx="0">
                  <c:v>2100</c:v>
                </c:pt>
                <c:pt idx="1">
                  <c:v>1588</c:v>
                </c:pt>
                <c:pt idx="2">
                  <c:v>545</c:v>
                </c:pt>
                <c:pt idx="3">
                  <c:v>159</c:v>
                </c:pt>
                <c:pt idx="4">
                  <c:v>19</c:v>
                </c:pt>
                <c:pt idx="6">
                  <c:v>4411</c:v>
                </c:pt>
              </c:numCache>
            </c:numRef>
          </c:val>
        </c:ser>
        <c:ser>
          <c:idx val="1"/>
          <c:order val="1"/>
          <c:tx>
            <c:strRef>
              <c:f>Export!$D$6</c:f>
              <c:strCache>
                <c:ptCount val="1"/>
                <c:pt idx="0">
                  <c:v>Dolasci 2018.</c:v>
                </c:pt>
              </c:strCache>
            </c:strRef>
          </c:tx>
          <c:cat>
            <c:strRef>
              <c:f>Export!$B$7:$B$13</c:f>
              <c:strCache>
                <c:ptCount val="7"/>
                <c:pt idx="0">
                  <c:v>Kampovi</c:v>
                </c:pt>
                <c:pt idx="1">
                  <c:v>Hoteli</c:v>
                </c:pt>
                <c:pt idx="2">
                  <c:v>Objekti u domaćinstvu</c:v>
                </c:pt>
                <c:pt idx="3">
                  <c:v>Nekomercijalni smještaj</c:v>
                </c:pt>
                <c:pt idx="4">
                  <c:v>Hosteli/Odmarališta</c:v>
                </c:pt>
                <c:pt idx="6">
                  <c:v>Ukupno:</c:v>
                </c:pt>
              </c:strCache>
            </c:strRef>
          </c:cat>
          <c:val>
            <c:numRef>
              <c:f>Export!$D$7:$D$13</c:f>
              <c:numCache>
                <c:formatCode>#,##0</c:formatCode>
                <c:ptCount val="7"/>
                <c:pt idx="0">
                  <c:v>2022</c:v>
                </c:pt>
                <c:pt idx="1">
                  <c:v>1551</c:v>
                </c:pt>
                <c:pt idx="2">
                  <c:v>572</c:v>
                </c:pt>
                <c:pt idx="3">
                  <c:v>198</c:v>
                </c:pt>
                <c:pt idx="4">
                  <c:v>39</c:v>
                </c:pt>
                <c:pt idx="6">
                  <c:v>4382</c:v>
                </c:pt>
              </c:numCache>
            </c:numRef>
          </c:val>
        </c:ser>
        <c:axId val="71412352"/>
        <c:axId val="75329920"/>
      </c:barChart>
      <c:catAx>
        <c:axId val="71412352"/>
        <c:scaling>
          <c:orientation val="minMax"/>
        </c:scaling>
        <c:axPos val="b"/>
        <c:tickLblPos val="nextTo"/>
        <c:crossAx val="75329920"/>
        <c:crosses val="autoZero"/>
        <c:auto val="1"/>
        <c:lblAlgn val="ctr"/>
        <c:lblOffset val="100"/>
      </c:catAx>
      <c:valAx>
        <c:axId val="75329920"/>
        <c:scaling>
          <c:orientation val="minMax"/>
        </c:scaling>
        <c:axPos val="l"/>
        <c:majorGridlines/>
        <c:numFmt formatCode="#,##0" sourceLinked="1"/>
        <c:tickLblPos val="nextTo"/>
        <c:crossAx val="71412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/>
      <c:barChart>
        <c:barDir val="col"/>
        <c:grouping val="clustered"/>
        <c:ser>
          <c:idx val="0"/>
          <c:order val="0"/>
          <c:tx>
            <c:strRef>
              <c:f>Export!$F$6</c:f>
              <c:strCache>
                <c:ptCount val="1"/>
                <c:pt idx="0">
                  <c:v>Noćenja 2019.</c:v>
                </c:pt>
              </c:strCache>
            </c:strRef>
          </c:tx>
          <c:cat>
            <c:strRef>
              <c:f>Export!$B$7:$B$13</c:f>
              <c:strCache>
                <c:ptCount val="7"/>
                <c:pt idx="0">
                  <c:v>Kampovi</c:v>
                </c:pt>
                <c:pt idx="1">
                  <c:v>Hoteli</c:v>
                </c:pt>
                <c:pt idx="2">
                  <c:v>Objekti u domaćinstvu</c:v>
                </c:pt>
                <c:pt idx="3">
                  <c:v>Nekomercijalni smještaj</c:v>
                </c:pt>
                <c:pt idx="4">
                  <c:v>Hosteli/Odmarališta</c:v>
                </c:pt>
                <c:pt idx="6">
                  <c:v>Ukupno:</c:v>
                </c:pt>
              </c:strCache>
            </c:strRef>
          </c:cat>
          <c:val>
            <c:numRef>
              <c:f>Export!$F$7:$F$13</c:f>
              <c:numCache>
                <c:formatCode>#,##0</c:formatCode>
                <c:ptCount val="7"/>
                <c:pt idx="0">
                  <c:v>5547</c:v>
                </c:pt>
                <c:pt idx="1">
                  <c:v>4717</c:v>
                </c:pt>
                <c:pt idx="2">
                  <c:v>2187</c:v>
                </c:pt>
                <c:pt idx="3">
                  <c:v>1308</c:v>
                </c:pt>
                <c:pt idx="4">
                  <c:v>31</c:v>
                </c:pt>
                <c:pt idx="6">
                  <c:v>13790</c:v>
                </c:pt>
              </c:numCache>
            </c:numRef>
          </c:val>
        </c:ser>
        <c:ser>
          <c:idx val="1"/>
          <c:order val="1"/>
          <c:tx>
            <c:strRef>
              <c:f>Export!$G$6</c:f>
              <c:strCache>
                <c:ptCount val="1"/>
                <c:pt idx="0">
                  <c:v>Noćenja 2018.</c:v>
                </c:pt>
              </c:strCache>
            </c:strRef>
          </c:tx>
          <c:cat>
            <c:strRef>
              <c:f>Export!$B$7:$B$13</c:f>
              <c:strCache>
                <c:ptCount val="7"/>
                <c:pt idx="0">
                  <c:v>Kampovi</c:v>
                </c:pt>
                <c:pt idx="1">
                  <c:v>Hoteli</c:v>
                </c:pt>
                <c:pt idx="2">
                  <c:v>Objekti u domaćinstvu</c:v>
                </c:pt>
                <c:pt idx="3">
                  <c:v>Nekomercijalni smještaj</c:v>
                </c:pt>
                <c:pt idx="4">
                  <c:v>Hosteli/Odmarališta</c:v>
                </c:pt>
                <c:pt idx="6">
                  <c:v>Ukupno:</c:v>
                </c:pt>
              </c:strCache>
            </c:strRef>
          </c:cat>
          <c:val>
            <c:numRef>
              <c:f>Export!$G$7:$G$13</c:f>
              <c:numCache>
                <c:formatCode>#,##0</c:formatCode>
                <c:ptCount val="7"/>
                <c:pt idx="0">
                  <c:v>5871</c:v>
                </c:pt>
                <c:pt idx="1">
                  <c:v>4252</c:v>
                </c:pt>
                <c:pt idx="2">
                  <c:v>1988</c:v>
                </c:pt>
                <c:pt idx="3">
                  <c:v>1446</c:v>
                </c:pt>
                <c:pt idx="4">
                  <c:v>47</c:v>
                </c:pt>
                <c:pt idx="6">
                  <c:v>13604</c:v>
                </c:pt>
              </c:numCache>
            </c:numRef>
          </c:val>
        </c:ser>
        <c:axId val="90694784"/>
        <c:axId val="90696704"/>
      </c:barChart>
      <c:catAx>
        <c:axId val="90694784"/>
        <c:scaling>
          <c:orientation val="minMax"/>
        </c:scaling>
        <c:axPos val="b"/>
        <c:tickLblPos val="nextTo"/>
        <c:crossAx val="90696704"/>
        <c:crosses val="autoZero"/>
        <c:auto val="1"/>
        <c:lblAlgn val="ctr"/>
        <c:lblOffset val="100"/>
      </c:catAx>
      <c:valAx>
        <c:axId val="90696704"/>
        <c:scaling>
          <c:orientation val="minMax"/>
        </c:scaling>
        <c:axPos val="l"/>
        <c:majorGridlines/>
        <c:numFmt formatCode="#,##0" sourceLinked="1"/>
        <c:tickLblPos val="nextTo"/>
        <c:crossAx val="90694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14</xdr:row>
      <xdr:rowOff>63500</xdr:rowOff>
    </xdr:from>
    <xdr:to>
      <xdr:col>4</xdr:col>
      <xdr:colOff>137583</xdr:colOff>
      <xdr:row>31</xdr:row>
      <xdr:rowOff>84667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539750</xdr:colOff>
      <xdr:row>14</xdr:row>
      <xdr:rowOff>74083</xdr:rowOff>
    </xdr:from>
    <xdr:to>
      <xdr:col>8</xdr:col>
      <xdr:colOff>518584</xdr:colOff>
      <xdr:row>31</xdr:row>
      <xdr:rowOff>105833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90" zoomScaleNormal="90" workbookViewId="0">
      <pane ySplit="6" topLeftCell="A7" activePane="bottomLeft" state="frozen"/>
      <selection pane="bottomLeft" activeCell="J29" sqref="J29"/>
    </sheetView>
  </sheetViews>
  <sheetFormatPr defaultColWidth="9.140625" defaultRowHeight="12.75" customHeight="1"/>
  <cols>
    <col min="2" max="2" width="22.5703125" customWidth="1"/>
    <col min="3" max="3" width="15.7109375" customWidth="1"/>
    <col min="4" max="4" width="14.85546875" customWidth="1"/>
    <col min="5" max="5" width="14.42578125" customWidth="1"/>
    <col min="6" max="6" width="15.140625" customWidth="1"/>
    <col min="7" max="7" width="14.28515625" customWidth="1"/>
    <col min="8" max="8" width="16.28515625" customWidth="1"/>
  </cols>
  <sheetData>
    <row r="1" spans="2:8">
      <c r="B1" t="s">
        <v>6</v>
      </c>
    </row>
    <row r="2" spans="2:8">
      <c r="B2" t="s">
        <v>7</v>
      </c>
    </row>
    <row r="3" spans="2:8">
      <c r="B3" t="s">
        <v>8</v>
      </c>
    </row>
    <row r="4" spans="2:8">
      <c r="B4" t="s">
        <v>9</v>
      </c>
    </row>
    <row r="5" spans="2:8">
      <c r="C5" s="1"/>
      <c r="D5" s="1"/>
      <c r="E5" s="2"/>
      <c r="F5" s="1"/>
      <c r="G5" s="1"/>
      <c r="H5" s="2"/>
    </row>
    <row r="6" spans="2:8" ht="13.35" customHeight="1">
      <c r="B6" s="3" t="s">
        <v>0</v>
      </c>
      <c r="C6" s="4" t="s">
        <v>10</v>
      </c>
      <c r="D6" s="5" t="s">
        <v>11</v>
      </c>
      <c r="E6" s="6" t="s">
        <v>12</v>
      </c>
      <c r="F6" s="4" t="s">
        <v>13</v>
      </c>
      <c r="G6" s="5" t="s">
        <v>14</v>
      </c>
      <c r="H6" s="6" t="s">
        <v>15</v>
      </c>
    </row>
    <row r="7" spans="2:8">
      <c r="B7" s="7" t="s">
        <v>1</v>
      </c>
      <c r="C7" s="10">
        <v>2100</v>
      </c>
      <c r="D7" s="11">
        <v>2022</v>
      </c>
      <c r="E7" s="12">
        <f>(C7/D7)*100</f>
        <v>103.85756676557864</v>
      </c>
      <c r="F7" s="10">
        <v>5547</v>
      </c>
      <c r="G7" s="11">
        <v>5871</v>
      </c>
      <c r="H7" s="12">
        <f>(F7/G7)*100</f>
        <v>94.481349003576909</v>
      </c>
    </row>
    <row r="8" spans="2:8">
      <c r="B8" s="7" t="s">
        <v>2</v>
      </c>
      <c r="C8" s="10">
        <v>1588</v>
      </c>
      <c r="D8" s="11">
        <v>1551</v>
      </c>
      <c r="E8" s="12">
        <v>102.39</v>
      </c>
      <c r="F8" s="10">
        <v>4717</v>
      </c>
      <c r="G8" s="11">
        <v>4252</v>
      </c>
      <c r="H8" s="12">
        <v>110.94</v>
      </c>
    </row>
    <row r="9" spans="2:8">
      <c r="B9" s="7" t="s">
        <v>3</v>
      </c>
      <c r="C9" s="10">
        <v>545</v>
      </c>
      <c r="D9" s="11">
        <v>572</v>
      </c>
      <c r="E9" s="12">
        <f>(C9/D9)*100</f>
        <v>95.27972027972028</v>
      </c>
      <c r="F9" s="10">
        <v>2187</v>
      </c>
      <c r="G9" s="11">
        <v>1988</v>
      </c>
      <c r="H9" s="12">
        <f>(F9/G9)*100</f>
        <v>110.01006036217305</v>
      </c>
    </row>
    <row r="10" spans="2:8">
      <c r="B10" s="7" t="s">
        <v>4</v>
      </c>
      <c r="C10" s="10">
        <v>159</v>
      </c>
      <c r="D10" s="11">
        <v>198</v>
      </c>
      <c r="E10" s="12">
        <v>80.3</v>
      </c>
      <c r="F10" s="10">
        <v>1308</v>
      </c>
      <c r="G10" s="11">
        <v>1446</v>
      </c>
      <c r="H10" s="12">
        <v>90.46</v>
      </c>
    </row>
    <row r="11" spans="2:8">
      <c r="B11" s="8" t="s">
        <v>16</v>
      </c>
      <c r="C11" s="10">
        <v>19</v>
      </c>
      <c r="D11" s="11">
        <v>39</v>
      </c>
      <c r="E11" s="12">
        <f>(C11/D11)*100</f>
        <v>48.717948717948715</v>
      </c>
      <c r="F11" s="10">
        <v>31</v>
      </c>
      <c r="G11" s="11">
        <v>47</v>
      </c>
      <c r="H11" s="12">
        <f>(F11/G11)*100</f>
        <v>65.957446808510639</v>
      </c>
    </row>
    <row r="12" spans="2:8" ht="12.75" customHeight="1">
      <c r="B12" s="7"/>
      <c r="C12" s="13"/>
      <c r="D12" s="14"/>
      <c r="E12" s="14"/>
      <c r="F12" s="13"/>
      <c r="G12" s="14"/>
      <c r="H12" s="14"/>
    </row>
    <row r="13" spans="2:8">
      <c r="B13" s="9" t="s">
        <v>5</v>
      </c>
      <c r="C13" s="15">
        <f>SUM(C7:C11)</f>
        <v>4411</v>
      </c>
      <c r="D13" s="16">
        <f>SUM(D7:D11)</f>
        <v>4382</v>
      </c>
      <c r="E13" s="17">
        <f>IFERROR(SUM(C1:C11)/SUM(D1:D11)*100, 0)</f>
        <v>100.66179826563213</v>
      </c>
      <c r="F13" s="15">
        <f>SUM(F7:F11)</f>
        <v>13790</v>
      </c>
      <c r="G13" s="16">
        <f>SUM(G7:G11)</f>
        <v>13604</v>
      </c>
      <c r="H13" s="17">
        <f>IFERROR(SUM(F1:F11)/SUM(G1:G11)*100, 0)</f>
        <v>101.36724492796236</v>
      </c>
    </row>
    <row r="21" spans="3:7" ht="12.75" customHeight="1">
      <c r="C21" s="1"/>
      <c r="D21" s="1"/>
      <c r="F21" s="1"/>
      <c r="G21" s="1"/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TIC</cp:lastModifiedBy>
  <dcterms:created xsi:type="dcterms:W3CDTF">2019-05-06T07:38:05Z</dcterms:created>
  <dcterms:modified xsi:type="dcterms:W3CDTF">2019-05-06T08:42:39Z</dcterms:modified>
</cp:coreProperties>
</file>