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10" yWindow="495" windowWidth="15015" windowHeight="7620"/>
  </bookViews>
  <sheets>
    <sheet name="Export" sheetId="1" r:id="rId1"/>
  </sheets>
  <definedNames>
    <definedName name="_xlnm.Print_Titles" localSheetId="0">Export!$1:$6</definedName>
  </definedNames>
  <calcPr calcId="125725"/>
</workbook>
</file>

<file path=xl/calcChain.xml><?xml version="1.0" encoding="utf-8"?>
<calcChain xmlns="http://schemas.openxmlformats.org/spreadsheetml/2006/main">
  <c r="H9" i="1"/>
  <c r="E9"/>
  <c r="G12"/>
  <c r="F12"/>
  <c r="D12"/>
  <c r="C12"/>
  <c r="H11"/>
  <c r="E11"/>
  <c r="H8"/>
  <c r="E8"/>
  <c r="H12"/>
  <c r="E12"/>
</calcChain>
</file>

<file path=xl/sharedStrings.xml><?xml version="1.0" encoding="utf-8"?>
<sst xmlns="http://schemas.openxmlformats.org/spreadsheetml/2006/main" count="17" uniqueCount="17">
  <si>
    <t>Vrsta objekta</t>
  </si>
  <si>
    <t>Hoteli</t>
  </si>
  <si>
    <t>Kampovi</t>
  </si>
  <si>
    <t>Objekti u domaćinstvu</t>
  </si>
  <si>
    <t>Nekomercijalni smještaj</t>
  </si>
  <si>
    <t>Ukupno:</t>
  </si>
  <si>
    <t xml:space="preserve">Naziv izvještaja: Turistički promet po vrsti objekta </t>
  </si>
  <si>
    <t>Datum: Od datuma = 1.1.2019.; Do datuma = 30.4.2019.; Od datuma usporedba = 1.1.2018.; Do datuma usporedba = 30.4.2018.</t>
  </si>
  <si>
    <t>Razina: Primorsko-goranska - Punat</t>
  </si>
  <si>
    <t>Vrsta objekta: Svi objekti</t>
  </si>
  <si>
    <t>Dolasci 2019.</t>
  </si>
  <si>
    <t>Dolasci 2018.</t>
  </si>
  <si>
    <t xml:space="preserve">Indeks dolasci </t>
  </si>
  <si>
    <t>Noćenja 2019.</t>
  </si>
  <si>
    <t>Noćenja 2018.</t>
  </si>
  <si>
    <t xml:space="preserve">Indeks noćenja </t>
  </si>
  <si>
    <t>Hosteli/Odmarališta</t>
  </si>
</sst>
</file>

<file path=xl/styles.xml><?xml version="1.0" encoding="utf-8"?>
<styleSheet xmlns="http://schemas.openxmlformats.org/spreadsheetml/2006/main">
  <fonts count="5">
    <font>
      <sz val="10"/>
      <name val="Tahoma"/>
    </font>
    <font>
      <b/>
      <sz val="10"/>
      <name val="Tahoma"/>
    </font>
    <font>
      <sz val="10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18">
    <xf numFmtId="0" fontId="0" fillId="2" borderId="0" xfId="0"/>
    <xf numFmtId="3" fontId="0" fillId="2" borderId="0" xfId="0" applyNumberFormat="1"/>
    <xf numFmtId="4" fontId="0" fillId="2" borderId="0" xfId="0" applyNumberFormat="1"/>
    <xf numFmtId="0" fontId="2" fillId="2" borderId="0" xfId="0" applyFont="1"/>
    <xf numFmtId="3" fontId="2" fillId="2" borderId="0" xfId="0" applyNumberFormat="1" applyFont="1"/>
    <xf numFmtId="0" fontId="1" fillId="2" borderId="1" xfId="0" applyFont="1" applyBorder="1" applyAlignment="1">
      <alignment horizontal="center" vertical="center"/>
    </xf>
    <xf numFmtId="3" fontId="3" fillId="2" borderId="1" xfId="0" applyNumberFormat="1" applyFont="1" applyBorder="1" applyAlignment="1">
      <alignment horizontal="center" vertical="center"/>
    </xf>
    <xf numFmtId="3" fontId="1" fillId="2" borderId="1" xfId="0" applyNumberFormat="1" applyFont="1" applyBorder="1" applyAlignment="1">
      <alignment horizontal="center" vertical="center"/>
    </xf>
    <xf numFmtId="4" fontId="1" fillId="2" borderId="1" xfId="0" applyNumberFormat="1" applyFont="1" applyBorder="1" applyAlignment="1">
      <alignment horizontal="center" vertical="center"/>
    </xf>
    <xf numFmtId="0" fontId="0" fillId="2" borderId="1" xfId="0" applyBorder="1"/>
    <xf numFmtId="0" fontId="4" fillId="2" borderId="1" xfId="0" applyFont="1" applyBorder="1"/>
    <xf numFmtId="0" fontId="1" fillId="2" borderId="1" xfId="0" applyFont="1" applyBorder="1"/>
    <xf numFmtId="3" fontId="2" fillId="2" borderId="1" xfId="0" applyNumberFormat="1" applyFont="1" applyBorder="1" applyAlignment="1">
      <alignment horizontal="center"/>
    </xf>
    <xf numFmtId="3" fontId="0" fillId="2" borderId="1" xfId="0" applyNumberFormat="1" applyBorder="1" applyAlignment="1">
      <alignment horizontal="center"/>
    </xf>
    <xf numFmtId="4" fontId="0" fillId="2" borderId="1" xfId="0" applyNumberFormat="1" applyBorder="1" applyAlignment="1">
      <alignment horizontal="center"/>
    </xf>
    <xf numFmtId="3" fontId="3" fillId="2" borderId="1" xfId="0" applyNumberFormat="1" applyFont="1" applyBorder="1" applyAlignment="1">
      <alignment horizontal="center"/>
    </xf>
    <xf numFmtId="3" fontId="1" fillId="2" borderId="1" xfId="0" applyNumberFormat="1" applyFont="1" applyBorder="1" applyAlignment="1">
      <alignment horizontal="center"/>
    </xf>
    <xf numFmtId="4" fontId="1" fillId="2" borderId="1" xfId="0" applyNumberFormat="1" applyFont="1" applyBorder="1" applyAlignment="1">
      <alignment horizontal="center"/>
    </xf>
  </cellXfs>
  <cellStyles count="1">
    <cellStyle name="Obično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Export!$C$6</c:f>
              <c:strCache>
                <c:ptCount val="1"/>
                <c:pt idx="0">
                  <c:v>Dolasci 2019.</c:v>
                </c:pt>
              </c:strCache>
            </c:strRef>
          </c:tx>
          <c:cat>
            <c:strRef>
              <c:f>Export!$B$7:$B$12</c:f>
              <c:strCache>
                <c:ptCount val="6"/>
                <c:pt idx="0">
                  <c:v>Hoteli</c:v>
                </c:pt>
                <c:pt idx="1">
                  <c:v>Kampovi</c:v>
                </c:pt>
                <c:pt idx="2">
                  <c:v>Objekti u domaćinstvu</c:v>
                </c:pt>
                <c:pt idx="3">
                  <c:v>Nekomercijalni smještaj</c:v>
                </c:pt>
                <c:pt idx="4">
                  <c:v>Hosteli/Odmarališta</c:v>
                </c:pt>
                <c:pt idx="5">
                  <c:v>Ukupno:</c:v>
                </c:pt>
              </c:strCache>
            </c:strRef>
          </c:cat>
          <c:val>
            <c:numRef>
              <c:f>Export!$C$7:$C$12</c:f>
              <c:numCache>
                <c:formatCode>#,##0</c:formatCode>
                <c:ptCount val="6"/>
                <c:pt idx="0">
                  <c:v>2397</c:v>
                </c:pt>
                <c:pt idx="1">
                  <c:v>2102</c:v>
                </c:pt>
                <c:pt idx="2">
                  <c:v>760</c:v>
                </c:pt>
                <c:pt idx="3">
                  <c:v>215</c:v>
                </c:pt>
                <c:pt idx="4">
                  <c:v>56</c:v>
                </c:pt>
                <c:pt idx="5">
                  <c:v>5530</c:v>
                </c:pt>
              </c:numCache>
            </c:numRef>
          </c:val>
        </c:ser>
        <c:ser>
          <c:idx val="1"/>
          <c:order val="1"/>
          <c:tx>
            <c:strRef>
              <c:f>Export!$D$6</c:f>
              <c:strCache>
                <c:ptCount val="1"/>
                <c:pt idx="0">
                  <c:v>Dolasci 2018.</c:v>
                </c:pt>
              </c:strCache>
            </c:strRef>
          </c:tx>
          <c:cat>
            <c:strRef>
              <c:f>Export!$B$7:$B$12</c:f>
              <c:strCache>
                <c:ptCount val="6"/>
                <c:pt idx="0">
                  <c:v>Hoteli</c:v>
                </c:pt>
                <c:pt idx="1">
                  <c:v>Kampovi</c:v>
                </c:pt>
                <c:pt idx="2">
                  <c:v>Objekti u domaćinstvu</c:v>
                </c:pt>
                <c:pt idx="3">
                  <c:v>Nekomercijalni smještaj</c:v>
                </c:pt>
                <c:pt idx="4">
                  <c:v>Hosteli/Odmarališta</c:v>
                </c:pt>
                <c:pt idx="5">
                  <c:v>Ukupno:</c:v>
                </c:pt>
              </c:strCache>
            </c:strRef>
          </c:cat>
          <c:val>
            <c:numRef>
              <c:f>Export!$D$7:$D$12</c:f>
              <c:numCache>
                <c:formatCode>#,##0</c:formatCode>
                <c:ptCount val="6"/>
                <c:pt idx="0">
                  <c:v>2332</c:v>
                </c:pt>
                <c:pt idx="1">
                  <c:v>2059</c:v>
                </c:pt>
                <c:pt idx="2">
                  <c:v>809</c:v>
                </c:pt>
                <c:pt idx="3">
                  <c:v>244</c:v>
                </c:pt>
                <c:pt idx="4">
                  <c:v>109</c:v>
                </c:pt>
                <c:pt idx="5">
                  <c:v>5553</c:v>
                </c:pt>
              </c:numCache>
            </c:numRef>
          </c:val>
        </c:ser>
        <c:shape val="cylinder"/>
        <c:axId val="55428224"/>
        <c:axId val="55914880"/>
        <c:axId val="0"/>
      </c:bar3DChart>
      <c:catAx>
        <c:axId val="55428224"/>
        <c:scaling>
          <c:orientation val="minMax"/>
        </c:scaling>
        <c:axPos val="b"/>
        <c:tickLblPos val="nextTo"/>
        <c:crossAx val="55914880"/>
        <c:crosses val="autoZero"/>
        <c:auto val="1"/>
        <c:lblAlgn val="ctr"/>
        <c:lblOffset val="100"/>
      </c:catAx>
      <c:valAx>
        <c:axId val="55914880"/>
        <c:scaling>
          <c:orientation val="minMax"/>
        </c:scaling>
        <c:axPos val="l"/>
        <c:majorGridlines/>
        <c:numFmt formatCode="#,##0" sourceLinked="1"/>
        <c:tickLblPos val="nextTo"/>
        <c:crossAx val="554282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Export!$F$6</c:f>
              <c:strCache>
                <c:ptCount val="1"/>
                <c:pt idx="0">
                  <c:v>Noćenja 2019.</c:v>
                </c:pt>
              </c:strCache>
            </c:strRef>
          </c:tx>
          <c:cat>
            <c:strRef>
              <c:f>Export!$B$7:$B$12</c:f>
              <c:strCache>
                <c:ptCount val="6"/>
                <c:pt idx="0">
                  <c:v>Hoteli</c:v>
                </c:pt>
                <c:pt idx="1">
                  <c:v>Kampovi</c:v>
                </c:pt>
                <c:pt idx="2">
                  <c:v>Objekti u domaćinstvu</c:v>
                </c:pt>
                <c:pt idx="3">
                  <c:v>Nekomercijalni smještaj</c:v>
                </c:pt>
                <c:pt idx="4">
                  <c:v>Hosteli/Odmarališta</c:v>
                </c:pt>
                <c:pt idx="5">
                  <c:v>Ukupno:</c:v>
                </c:pt>
              </c:strCache>
            </c:strRef>
          </c:cat>
          <c:val>
            <c:numRef>
              <c:f>Export!$F$7:$F$12</c:f>
              <c:numCache>
                <c:formatCode>#,##0</c:formatCode>
                <c:ptCount val="6"/>
                <c:pt idx="0">
                  <c:v>6413</c:v>
                </c:pt>
                <c:pt idx="1">
                  <c:v>5555</c:v>
                </c:pt>
                <c:pt idx="2">
                  <c:v>3145</c:v>
                </c:pt>
                <c:pt idx="3">
                  <c:v>2032</c:v>
                </c:pt>
                <c:pt idx="4">
                  <c:v>82</c:v>
                </c:pt>
                <c:pt idx="5">
                  <c:v>17227</c:v>
                </c:pt>
              </c:numCache>
            </c:numRef>
          </c:val>
        </c:ser>
        <c:ser>
          <c:idx val="1"/>
          <c:order val="1"/>
          <c:tx>
            <c:strRef>
              <c:f>Export!$G$6</c:f>
              <c:strCache>
                <c:ptCount val="1"/>
                <c:pt idx="0">
                  <c:v>Noćenja 2018.</c:v>
                </c:pt>
              </c:strCache>
            </c:strRef>
          </c:tx>
          <c:cat>
            <c:strRef>
              <c:f>Export!$B$7:$B$12</c:f>
              <c:strCache>
                <c:ptCount val="6"/>
                <c:pt idx="0">
                  <c:v>Hoteli</c:v>
                </c:pt>
                <c:pt idx="1">
                  <c:v>Kampovi</c:v>
                </c:pt>
                <c:pt idx="2">
                  <c:v>Objekti u domaćinstvu</c:v>
                </c:pt>
                <c:pt idx="3">
                  <c:v>Nekomercijalni smještaj</c:v>
                </c:pt>
                <c:pt idx="4">
                  <c:v>Hosteli/Odmarališta</c:v>
                </c:pt>
                <c:pt idx="5">
                  <c:v>Ukupno:</c:v>
                </c:pt>
              </c:strCache>
            </c:strRef>
          </c:cat>
          <c:val>
            <c:numRef>
              <c:f>Export!$G$7:$G$12</c:f>
              <c:numCache>
                <c:formatCode>#,##0</c:formatCode>
                <c:ptCount val="6"/>
                <c:pt idx="0">
                  <c:v>5988</c:v>
                </c:pt>
                <c:pt idx="1">
                  <c:v>6000</c:v>
                </c:pt>
                <c:pt idx="2">
                  <c:v>3130</c:v>
                </c:pt>
                <c:pt idx="3">
                  <c:v>2076</c:v>
                </c:pt>
                <c:pt idx="4">
                  <c:v>150</c:v>
                </c:pt>
                <c:pt idx="5">
                  <c:v>17344</c:v>
                </c:pt>
              </c:numCache>
            </c:numRef>
          </c:val>
        </c:ser>
        <c:shape val="box"/>
        <c:axId val="93255168"/>
        <c:axId val="93283072"/>
        <c:axId val="0"/>
      </c:bar3DChart>
      <c:catAx>
        <c:axId val="93255168"/>
        <c:scaling>
          <c:orientation val="minMax"/>
        </c:scaling>
        <c:axPos val="b"/>
        <c:tickLblPos val="nextTo"/>
        <c:crossAx val="93283072"/>
        <c:crosses val="autoZero"/>
        <c:auto val="1"/>
        <c:lblAlgn val="ctr"/>
        <c:lblOffset val="100"/>
      </c:catAx>
      <c:valAx>
        <c:axId val="93283072"/>
        <c:scaling>
          <c:orientation val="minMax"/>
        </c:scaling>
        <c:axPos val="l"/>
        <c:majorGridlines/>
        <c:numFmt formatCode="#,##0" sourceLinked="1"/>
        <c:tickLblPos val="nextTo"/>
        <c:crossAx val="932551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13</xdr:row>
      <xdr:rowOff>142874</xdr:rowOff>
    </xdr:from>
    <xdr:to>
      <xdr:col>4</xdr:col>
      <xdr:colOff>428625</xdr:colOff>
      <xdr:row>30</xdr:row>
      <xdr:rowOff>142874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609600</xdr:colOff>
      <xdr:row>13</xdr:row>
      <xdr:rowOff>133350</xdr:rowOff>
    </xdr:from>
    <xdr:to>
      <xdr:col>9</xdr:col>
      <xdr:colOff>276225</xdr:colOff>
      <xdr:row>30</xdr:row>
      <xdr:rowOff>152400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2"/>
  <sheetViews>
    <sheetView tabSelected="1" workbookViewId="0">
      <pane ySplit="6" topLeftCell="A9" activePane="bottomLeft" state="frozen"/>
      <selection pane="bottomLeft" activeCell="K24" sqref="K24"/>
    </sheetView>
  </sheetViews>
  <sheetFormatPr defaultColWidth="9.140625" defaultRowHeight="12.75" customHeight="1"/>
  <cols>
    <col min="2" max="2" width="19.85546875" customWidth="1"/>
    <col min="3" max="3" width="13.85546875" style="3" customWidth="1"/>
    <col min="4" max="4" width="13.28515625" customWidth="1"/>
    <col min="5" max="5" width="14.5703125" customWidth="1"/>
    <col min="6" max="6" width="14" style="3" customWidth="1"/>
    <col min="7" max="7" width="13.5703125" customWidth="1"/>
    <col min="8" max="8" width="15" customWidth="1"/>
  </cols>
  <sheetData>
    <row r="1" spans="2:8">
      <c r="B1" t="s">
        <v>6</v>
      </c>
    </row>
    <row r="2" spans="2:8">
      <c r="B2" t="s">
        <v>7</v>
      </c>
    </row>
    <row r="3" spans="2:8">
      <c r="B3" t="s">
        <v>8</v>
      </c>
    </row>
    <row r="4" spans="2:8">
      <c r="B4" t="s">
        <v>9</v>
      </c>
    </row>
    <row r="5" spans="2:8">
      <c r="C5" s="4"/>
      <c r="D5" s="1"/>
      <c r="E5" s="2"/>
      <c r="F5" s="4"/>
      <c r="G5" s="1"/>
      <c r="H5" s="2"/>
    </row>
    <row r="6" spans="2:8" ht="13.35" customHeight="1">
      <c r="B6" s="5" t="s">
        <v>0</v>
      </c>
      <c r="C6" s="6" t="s">
        <v>10</v>
      </c>
      <c r="D6" s="7" t="s">
        <v>11</v>
      </c>
      <c r="E6" s="8" t="s">
        <v>12</v>
      </c>
      <c r="F6" s="6" t="s">
        <v>13</v>
      </c>
      <c r="G6" s="7" t="s">
        <v>14</v>
      </c>
      <c r="H6" s="8" t="s">
        <v>15</v>
      </c>
    </row>
    <row r="7" spans="2:8">
      <c r="B7" s="9" t="s">
        <v>1</v>
      </c>
      <c r="C7" s="12">
        <v>2397</v>
      </c>
      <c r="D7" s="13">
        <v>2332</v>
      </c>
      <c r="E7" s="14">
        <v>102.79</v>
      </c>
      <c r="F7" s="12">
        <v>6413</v>
      </c>
      <c r="G7" s="13">
        <v>5988</v>
      </c>
      <c r="H7" s="14">
        <v>107.1</v>
      </c>
    </row>
    <row r="8" spans="2:8">
      <c r="B8" s="9" t="s">
        <v>2</v>
      </c>
      <c r="C8" s="12">
        <v>2102</v>
      </c>
      <c r="D8" s="13">
        <v>2059</v>
      </c>
      <c r="E8" s="14">
        <f>(C8/D8)*100</f>
        <v>102.08839242350656</v>
      </c>
      <c r="F8" s="12">
        <v>5555</v>
      </c>
      <c r="G8" s="13">
        <v>6000</v>
      </c>
      <c r="H8" s="14">
        <f>(F8/G8)*100</f>
        <v>92.583333333333329</v>
      </c>
    </row>
    <row r="9" spans="2:8">
      <c r="B9" s="9" t="s">
        <v>3</v>
      </c>
      <c r="C9" s="12">
        <v>760</v>
      </c>
      <c r="D9" s="13">
        <v>809</v>
      </c>
      <c r="E9" s="14">
        <f>(C9/D9)*100</f>
        <v>93.943139678615566</v>
      </c>
      <c r="F9" s="12">
        <v>3145</v>
      </c>
      <c r="G9" s="13">
        <v>3130</v>
      </c>
      <c r="H9" s="14">
        <f>(F9/G9)*100</f>
        <v>100.47923322683705</v>
      </c>
    </row>
    <row r="10" spans="2:8">
      <c r="B10" s="9" t="s">
        <v>4</v>
      </c>
      <c r="C10" s="12">
        <v>215</v>
      </c>
      <c r="D10" s="13">
        <v>244</v>
      </c>
      <c r="E10" s="14">
        <v>88.11</v>
      </c>
      <c r="F10" s="12">
        <v>2032</v>
      </c>
      <c r="G10" s="13">
        <v>2076</v>
      </c>
      <c r="H10" s="14">
        <v>97.88</v>
      </c>
    </row>
    <row r="11" spans="2:8">
      <c r="B11" s="10" t="s">
        <v>16</v>
      </c>
      <c r="C11" s="12">
        <v>56</v>
      </c>
      <c r="D11" s="13">
        <v>109</v>
      </c>
      <c r="E11" s="14">
        <f>(C11/D11)*100</f>
        <v>51.37614678899083</v>
      </c>
      <c r="F11" s="12">
        <v>82</v>
      </c>
      <c r="G11" s="13">
        <v>150</v>
      </c>
      <c r="H11" s="14">
        <f>(F11/G11)*100</f>
        <v>54.666666666666664</v>
      </c>
    </row>
    <row r="12" spans="2:8">
      <c r="B12" s="11" t="s">
        <v>5</v>
      </c>
      <c r="C12" s="15">
        <f>SUM(C7:C11)</f>
        <v>5530</v>
      </c>
      <c r="D12" s="16">
        <f>SUM(D7:D11)</f>
        <v>5553</v>
      </c>
      <c r="E12" s="17">
        <f>IFERROR(SUM(C1:C11)/SUM(D1:D11)*100, 0)</f>
        <v>99.585809472357283</v>
      </c>
      <c r="F12" s="15">
        <f>SUM(F7:F11)</f>
        <v>17227</v>
      </c>
      <c r="G12" s="16">
        <f>SUM(G7:G11)</f>
        <v>17344</v>
      </c>
      <c r="H12" s="17">
        <f>IFERROR(SUM(F1:F11)/SUM(G1:G11)*100, 0)</f>
        <v>99.325415129151295</v>
      </c>
    </row>
  </sheetData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Export</vt:lpstr>
      <vt:lpstr>Export!Ispis_naslova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evisitor_web</dc:creator>
  <cp:lastModifiedBy>TIC</cp:lastModifiedBy>
  <dcterms:created xsi:type="dcterms:W3CDTF">2019-05-06T08:04:42Z</dcterms:created>
  <dcterms:modified xsi:type="dcterms:W3CDTF">2019-05-06T08:39:12Z</dcterms:modified>
</cp:coreProperties>
</file>